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730"/>
  <workbookPr/>
  <mc:AlternateContent xmlns:mc="http://schemas.openxmlformats.org/markup-compatibility/2006">
    <mc:Choice Requires="x15">
      <x15ac:absPath xmlns:x15ac="http://schemas.microsoft.com/office/spreadsheetml/2010/11/ac" url="D:\RAPAT UPK\2021\November\"/>
    </mc:Choice>
  </mc:AlternateContent>
  <bookViews>
    <workbookView xWindow="0" yWindow="0" windowWidth="23040" windowHeight="8484"/>
  </bookViews>
  <sheets>
    <sheet name="ALL MARKET" sheetId="1" r:id="rId1"/>
  </sheets>
  <calcPr calcId="162913"/>
</workbook>
</file>

<file path=xl/calcChain.xml><?xml version="1.0" encoding="utf-8"?>
<calcChain xmlns="http://schemas.openxmlformats.org/spreadsheetml/2006/main">
  <c r="I63" i="1" l="1"/>
  <c r="J63" i="1" s="1"/>
  <c r="H63" i="1"/>
  <c r="F58" i="1"/>
  <c r="F57" i="1"/>
  <c r="F56" i="1"/>
  <c r="F55" i="1"/>
  <c r="J54" i="1"/>
  <c r="I54" i="1"/>
  <c r="H54" i="1"/>
  <c r="F54" i="1"/>
  <c r="F53" i="1"/>
  <c r="F52" i="1"/>
  <c r="F51" i="1"/>
  <c r="F50" i="1"/>
  <c r="F49" i="1"/>
  <c r="F48" i="1"/>
  <c r="F47" i="1"/>
  <c r="F46" i="1"/>
  <c r="F45" i="1"/>
  <c r="F44" i="1"/>
  <c r="F43" i="1"/>
  <c r="I42" i="1"/>
  <c r="J42" i="1" s="1"/>
  <c r="H42" i="1"/>
  <c r="F42" i="1"/>
  <c r="F41" i="1"/>
  <c r="F40" i="1"/>
  <c r="F39" i="1"/>
  <c r="F38" i="1"/>
  <c r="F37" i="1"/>
  <c r="F36" i="1"/>
  <c r="F35" i="1"/>
  <c r="F34" i="1"/>
  <c r="F33" i="1"/>
  <c r="F32" i="1"/>
  <c r="F31" i="1"/>
  <c r="I30" i="1"/>
  <c r="J30" i="1" s="1"/>
  <c r="H30" i="1"/>
  <c r="F30" i="1"/>
  <c r="F29" i="1"/>
  <c r="F28" i="1"/>
  <c r="F27" i="1"/>
  <c r="F26" i="1"/>
  <c r="F25" i="1"/>
  <c r="F24" i="1"/>
  <c r="F23" i="1"/>
  <c r="F22" i="1"/>
  <c r="F21" i="1"/>
  <c r="F20" i="1"/>
  <c r="F19" i="1"/>
  <c r="I18" i="1"/>
  <c r="J18" i="1" s="1"/>
  <c r="H18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<sst xmlns="http://schemas.openxmlformats.org/spreadsheetml/2006/main" count="69" uniqueCount="68">
  <si>
    <t xml:space="preserve">EKSPOR PANEL KAYU INDONESIA HS 4412 </t>
  </si>
  <si>
    <t>KE SEMUA NEGARA</t>
  </si>
  <si>
    <t>Sumber : BPS</t>
  </si>
  <si>
    <t>Weight (Kg)</t>
  </si>
  <si>
    <t>Volume (m3) *</t>
  </si>
  <si>
    <t>Value(USD)</t>
  </si>
  <si>
    <t>Average Price (USD/m3)</t>
  </si>
  <si>
    <t>Value (USD)</t>
  </si>
  <si>
    <t>USD/M3</t>
  </si>
  <si>
    <t>Jan'17</t>
  </si>
  <si>
    <t>Feb'17</t>
  </si>
  <si>
    <t>Mar'17</t>
  </si>
  <si>
    <t>Apr'17</t>
  </si>
  <si>
    <t>May'17</t>
  </si>
  <si>
    <t>Jun'17</t>
  </si>
  <si>
    <t>Jul'17</t>
  </si>
  <si>
    <t>Aug'17</t>
  </si>
  <si>
    <t>Sep'17</t>
  </si>
  <si>
    <t>Oct'17</t>
  </si>
  <si>
    <t>Nov'17</t>
  </si>
  <si>
    <t>Dec'17</t>
  </si>
  <si>
    <t>Jan'18</t>
  </si>
  <si>
    <t>Feb'18</t>
  </si>
  <si>
    <t>Mar'18</t>
  </si>
  <si>
    <t>Apr'18</t>
  </si>
  <si>
    <t>May'18</t>
  </si>
  <si>
    <t>Jun'18</t>
  </si>
  <si>
    <t>Jul'18</t>
  </si>
  <si>
    <t>Aug'18</t>
  </si>
  <si>
    <t>Sep'18</t>
  </si>
  <si>
    <t>Oct'18</t>
  </si>
  <si>
    <t>Nov'18</t>
  </si>
  <si>
    <t>Dec'18</t>
  </si>
  <si>
    <t>Jan'19</t>
  </si>
  <si>
    <t>Feb'19</t>
  </si>
  <si>
    <t>Mar'19</t>
  </si>
  <si>
    <t>Apr'19</t>
  </si>
  <si>
    <t>May'19</t>
  </si>
  <si>
    <t>Jun'19</t>
  </si>
  <si>
    <t>Jul'19</t>
  </si>
  <si>
    <t>Aug'19</t>
  </si>
  <si>
    <t>Sep'19</t>
  </si>
  <si>
    <t>Oct'19</t>
  </si>
  <si>
    <t>Nov'19</t>
  </si>
  <si>
    <t>Dec'19</t>
  </si>
  <si>
    <t>Jan'20</t>
  </si>
  <si>
    <t>Feb'20</t>
  </si>
  <si>
    <t>Mar'20</t>
  </si>
  <si>
    <t>Apr'20</t>
  </si>
  <si>
    <t>May'20</t>
  </si>
  <si>
    <t>Jun'20</t>
  </si>
  <si>
    <t>Jul'20</t>
  </si>
  <si>
    <t>Aug'20</t>
  </si>
  <si>
    <t>Sep'20</t>
  </si>
  <si>
    <t>Okt'20</t>
  </si>
  <si>
    <t>Nov'20</t>
  </si>
  <si>
    <t>Des'20</t>
  </si>
  <si>
    <t>Jan'21</t>
  </si>
  <si>
    <t>Jan-Sep 2021</t>
  </si>
  <si>
    <t>Feb'21</t>
  </si>
  <si>
    <t>Mar'21</t>
  </si>
  <si>
    <t>Apr'21</t>
  </si>
  <si>
    <t>May'21</t>
  </si>
  <si>
    <t>Jun'21</t>
  </si>
  <si>
    <t>Jul'21</t>
  </si>
  <si>
    <t>Aug'21</t>
  </si>
  <si>
    <t>Sep'21</t>
  </si>
  <si>
    <t>Catatan : *) dikonversi dari Kg dengan asumsi rata-rata BJ 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</si>
</sst>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_);_(* \(#,##0\);_(* &quot;-&quot;??_);_(@_)"/>
    <numFmt numFmtId="165" formatCode="_(* #,##0.00_);_(* \(#,##0.00\);_(* &quot;-&quot;??_);_(@_)"/>
  </numFmts>
  <fonts count="9">
    <font>
      <sz val="11"/>
      <color theme="1"/>
      <name val="Calibri"/>
      <charset val="134"/>
      <scheme val="minor"/>
    </font>
    <font>
      <b/>
      <sz val="2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7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36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i/>
      <sz val="11"/>
      <color theme="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6EF81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3">
    <xf numFmtId="0" fontId="0" fillId="0" borderId="0" xfId="0"/>
    <xf numFmtId="165" fontId="0" fillId="0" borderId="0" xfId="1" applyFont="1"/>
    <xf numFmtId="0" fontId="1" fillId="0" borderId="0" xfId="0" applyFont="1"/>
    <xf numFmtId="0" fontId="2" fillId="0" borderId="0" xfId="0" applyFont="1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16" fontId="0" fillId="0" borderId="1" xfId="0" applyNumberFormat="1" applyFill="1" applyBorder="1"/>
    <xf numFmtId="164" fontId="0" fillId="0" borderId="1" xfId="1" applyNumberFormat="1" applyFont="1" applyFill="1" applyBorder="1"/>
    <xf numFmtId="165" fontId="0" fillId="0" borderId="1" xfId="1" applyFont="1" applyFill="1" applyBorder="1"/>
    <xf numFmtId="164" fontId="4" fillId="3" borderId="1" xfId="0" applyNumberFormat="1" applyFont="1" applyFill="1" applyBorder="1"/>
    <xf numFmtId="164" fontId="4" fillId="4" borderId="1" xfId="0" applyNumberFormat="1" applyFont="1" applyFill="1" applyBorder="1"/>
    <xf numFmtId="164" fontId="4" fillId="5" borderId="1" xfId="0" applyNumberFormat="1" applyFont="1" applyFill="1" applyBorder="1"/>
    <xf numFmtId="16" fontId="0" fillId="0" borderId="1" xfId="0" applyNumberFormat="1" applyBorder="1"/>
    <xf numFmtId="164" fontId="0" fillId="0" borderId="1" xfId="1" applyNumberFormat="1" applyFont="1" applyBorder="1"/>
    <xf numFmtId="0" fontId="4" fillId="6" borderId="0" xfId="0" applyFont="1" applyFill="1" applyAlignment="1">
      <alignment horizontal="center" vertical="center"/>
    </xf>
    <xf numFmtId="164" fontId="4" fillId="6" borderId="1" xfId="0" applyNumberFormat="1" applyFont="1" applyFill="1" applyBorder="1"/>
    <xf numFmtId="41" fontId="6" fillId="0" borderId="1" xfId="2" applyFont="1" applyBorder="1" applyAlignment="1">
      <alignment horizontal="left"/>
    </xf>
    <xf numFmtId="164" fontId="7" fillId="7" borderId="1" xfId="0" applyNumberFormat="1" applyFont="1" applyFill="1" applyBorder="1" applyAlignment="1"/>
    <xf numFmtId="16" fontId="0" fillId="0" borderId="0" xfId="0" applyNumberFormat="1" applyFill="1" applyBorder="1"/>
    <xf numFmtId="164" fontId="0" fillId="0" borderId="0" xfId="1" applyNumberFormat="1" applyFont="1" applyFill="1" applyBorder="1"/>
    <xf numFmtId="165" fontId="0" fillId="0" borderId="0" xfId="1" applyFont="1" applyFill="1" applyBorder="1"/>
    <xf numFmtId="165" fontId="0" fillId="2" borderId="1" xfId="1" applyFont="1" applyFill="1" applyBorder="1" applyAlignment="1">
      <alignment horizontal="right"/>
    </xf>
    <xf numFmtId="165" fontId="4" fillId="3" borderId="1" xfId="1" applyFont="1" applyFill="1" applyBorder="1"/>
    <xf numFmtId="165" fontId="4" fillId="4" borderId="1" xfId="1" applyFont="1" applyFill="1" applyBorder="1"/>
    <xf numFmtId="165" fontId="4" fillId="5" borderId="1" xfId="1" applyFont="1" applyFill="1" applyBorder="1"/>
    <xf numFmtId="165" fontId="4" fillId="6" borderId="1" xfId="1" applyFont="1" applyFill="1" applyBorder="1"/>
    <xf numFmtId="9" fontId="0" fillId="0" borderId="0" xfId="3" applyFont="1"/>
    <xf numFmtId="165" fontId="7" fillId="7" borderId="1" xfId="1" applyFont="1" applyFill="1" applyBorder="1"/>
    <xf numFmtId="16" fontId="8" fillId="0" borderId="0" xfId="0" applyNumberFormat="1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5"/>
  <sheetViews>
    <sheetView tabSelected="1" workbookViewId="0">
      <pane xSplit="2" ySplit="6" topLeftCell="C37" activePane="bottomRight" state="frozen"/>
      <selection pane="topRight"/>
      <selection pane="bottomLeft"/>
      <selection pane="bottomRight" activeCell="E66" sqref="E66"/>
    </sheetView>
  </sheetViews>
  <sheetFormatPr defaultColWidth="9" defaultRowHeight="14.4"/>
  <cols>
    <col min="3" max="3" width="18.6640625" customWidth="1"/>
    <col min="4" max="5" width="25.6640625" customWidth="1"/>
    <col min="6" max="6" width="28.44140625" customWidth="1"/>
    <col min="8" max="8" width="14.5546875" customWidth="1"/>
    <col min="9" max="9" width="14.6640625" customWidth="1"/>
    <col min="10" max="10" width="9.109375" style="1"/>
    <col min="12" max="12" width="16.88671875" customWidth="1"/>
  </cols>
  <sheetData>
    <row r="2" spans="2:10" ht="28.8">
      <c r="B2" s="2" t="s">
        <v>0</v>
      </c>
    </row>
    <row r="3" spans="2:10" ht="28.8">
      <c r="B3" s="2" t="s">
        <v>1</v>
      </c>
    </row>
    <row r="4" spans="2:10" ht="21">
      <c r="B4" s="3" t="s">
        <v>2</v>
      </c>
    </row>
    <row r="5" spans="2:10">
      <c r="D5" s="4"/>
      <c r="F5" s="5"/>
    </row>
    <row r="6" spans="2:10">
      <c r="B6" s="6"/>
      <c r="C6" s="7" t="s">
        <v>3</v>
      </c>
      <c r="D6" s="8" t="s">
        <v>4</v>
      </c>
      <c r="E6" s="7" t="s">
        <v>5</v>
      </c>
      <c r="F6" s="8" t="s">
        <v>6</v>
      </c>
      <c r="H6" s="9" t="s">
        <v>4</v>
      </c>
      <c r="I6" s="9" t="s">
        <v>7</v>
      </c>
      <c r="J6" s="25" t="s">
        <v>8</v>
      </c>
    </row>
    <row r="7" spans="2:10">
      <c r="B7" s="10" t="s">
        <v>9</v>
      </c>
      <c r="C7" s="11">
        <v>145945998.25999999</v>
      </c>
      <c r="D7" s="11">
        <v>291891.99651999999</v>
      </c>
      <c r="E7" s="11">
        <v>136243226.66</v>
      </c>
      <c r="F7" s="12">
        <f t="shared" ref="F7:F38" si="0">E7/D7</f>
        <v>466.75903513738456</v>
      </c>
      <c r="H7" s="33">
        <v>2017</v>
      </c>
      <c r="I7" s="33"/>
      <c r="J7" s="33"/>
    </row>
    <row r="8" spans="2:10">
      <c r="B8" s="10" t="s">
        <v>10</v>
      </c>
      <c r="C8" s="11">
        <v>129724250.31999999</v>
      </c>
      <c r="D8" s="11">
        <v>259448.50064000001</v>
      </c>
      <c r="E8" s="11">
        <v>124108697.31</v>
      </c>
      <c r="F8" s="12">
        <f t="shared" si="0"/>
        <v>478.35580858572041</v>
      </c>
      <c r="H8" s="34"/>
      <c r="I8" s="34"/>
      <c r="J8" s="34"/>
    </row>
    <row r="9" spans="2:10">
      <c r="B9" s="10" t="s">
        <v>11</v>
      </c>
      <c r="C9" s="11">
        <v>158794821.08000001</v>
      </c>
      <c r="D9" s="11">
        <v>317589.64215999999</v>
      </c>
      <c r="E9" s="11">
        <v>147687422.83000001</v>
      </c>
      <c r="F9" s="12">
        <f t="shared" si="0"/>
        <v>465.0259429921706</v>
      </c>
      <c r="H9" s="34"/>
      <c r="I9" s="34"/>
      <c r="J9" s="34"/>
    </row>
    <row r="10" spans="2:10">
      <c r="B10" s="10" t="s">
        <v>12</v>
      </c>
      <c r="C10" s="11">
        <v>134390003.25999999</v>
      </c>
      <c r="D10" s="11">
        <v>268780.00652</v>
      </c>
      <c r="E10" s="11">
        <v>125815540.23</v>
      </c>
      <c r="F10" s="12">
        <f t="shared" si="0"/>
        <v>468.09858314605714</v>
      </c>
      <c r="H10" s="34"/>
      <c r="I10" s="34"/>
      <c r="J10" s="34"/>
    </row>
    <row r="11" spans="2:10">
      <c r="B11" s="10" t="s">
        <v>13</v>
      </c>
      <c r="C11" s="11">
        <v>159592441.16999999</v>
      </c>
      <c r="D11" s="11">
        <v>319184.88234000001</v>
      </c>
      <c r="E11" s="11">
        <v>147405005.47999999</v>
      </c>
      <c r="F11" s="12">
        <f t="shared" si="0"/>
        <v>461.81700210657908</v>
      </c>
      <c r="H11" s="34"/>
      <c r="I11" s="34"/>
      <c r="J11" s="34"/>
    </row>
    <row r="12" spans="2:10">
      <c r="B12" s="10" t="s">
        <v>14</v>
      </c>
      <c r="C12" s="11">
        <v>114993089.79000001</v>
      </c>
      <c r="D12" s="11">
        <v>229986.17958</v>
      </c>
      <c r="E12" s="11">
        <v>107797050.81999999</v>
      </c>
      <c r="F12" s="12">
        <f t="shared" si="0"/>
        <v>468.71099392519415</v>
      </c>
      <c r="H12" s="34"/>
      <c r="I12" s="34"/>
      <c r="J12" s="34"/>
    </row>
    <row r="13" spans="2:10">
      <c r="B13" s="10" t="s">
        <v>15</v>
      </c>
      <c r="C13" s="11">
        <v>140308246.40000001</v>
      </c>
      <c r="D13" s="11">
        <v>280616.49280000001</v>
      </c>
      <c r="E13" s="11">
        <v>133300015.97</v>
      </c>
      <c r="F13" s="12">
        <f t="shared" si="0"/>
        <v>475.02559325693346</v>
      </c>
      <c r="H13" s="34"/>
      <c r="I13" s="34"/>
      <c r="J13" s="34"/>
    </row>
    <row r="14" spans="2:10">
      <c r="B14" s="10" t="s">
        <v>16</v>
      </c>
      <c r="C14" s="11">
        <v>159564897.38999999</v>
      </c>
      <c r="D14" s="11">
        <v>319129.79478</v>
      </c>
      <c r="E14" s="11">
        <v>151269676.38</v>
      </c>
      <c r="F14" s="12">
        <f t="shared" si="0"/>
        <v>474.00674852149569</v>
      </c>
      <c r="H14" s="34"/>
      <c r="I14" s="34"/>
      <c r="J14" s="34"/>
    </row>
    <row r="15" spans="2:10">
      <c r="B15" s="10" t="s">
        <v>17</v>
      </c>
      <c r="C15" s="11">
        <v>146313850.31999999</v>
      </c>
      <c r="D15" s="11">
        <v>292627.70064</v>
      </c>
      <c r="E15" s="11">
        <v>140724176.44</v>
      </c>
      <c r="F15" s="12">
        <f t="shared" si="0"/>
        <v>480.89834329499587</v>
      </c>
      <c r="H15" s="34"/>
      <c r="I15" s="34"/>
      <c r="J15" s="34"/>
    </row>
    <row r="16" spans="2:10">
      <c r="B16" s="10" t="s">
        <v>18</v>
      </c>
      <c r="C16" s="11">
        <v>155898095.78</v>
      </c>
      <c r="D16" s="11">
        <v>311796.19156000001</v>
      </c>
      <c r="E16" s="11">
        <v>151800412.19</v>
      </c>
      <c r="F16" s="12">
        <f t="shared" si="0"/>
        <v>486.85781385109868</v>
      </c>
      <c r="H16" s="34"/>
      <c r="I16" s="34"/>
      <c r="J16" s="34"/>
    </row>
    <row r="17" spans="2:10">
      <c r="B17" s="10" t="s">
        <v>19</v>
      </c>
      <c r="C17" s="11">
        <v>176404555.53</v>
      </c>
      <c r="D17" s="11">
        <v>352809.11106000002</v>
      </c>
      <c r="E17" s="11">
        <v>173268417.18000001</v>
      </c>
      <c r="F17" s="12">
        <f t="shared" si="0"/>
        <v>491.11094852233941</v>
      </c>
      <c r="H17" s="34"/>
      <c r="I17" s="34"/>
      <c r="J17" s="34"/>
    </row>
    <row r="18" spans="2:10">
      <c r="B18" s="10" t="s">
        <v>20</v>
      </c>
      <c r="C18" s="11">
        <v>157111042.88</v>
      </c>
      <c r="D18" s="11">
        <v>314222.08575999999</v>
      </c>
      <c r="E18" s="11">
        <v>156584784.81999999</v>
      </c>
      <c r="F18" s="12">
        <f t="shared" si="0"/>
        <v>498.32520346643634</v>
      </c>
      <c r="H18" s="13">
        <f>SUM(D7:D18)</f>
        <v>3558082.5843600007</v>
      </c>
      <c r="I18" s="13">
        <f>SUM(E7:E18)</f>
        <v>1696004426.3099999</v>
      </c>
      <c r="J18" s="26">
        <f>I18/H18</f>
        <v>476.66246808463654</v>
      </c>
    </row>
    <row r="19" spans="2:10">
      <c r="B19" s="10" t="s">
        <v>21</v>
      </c>
      <c r="C19" s="11">
        <v>143909418.88</v>
      </c>
      <c r="D19" s="11">
        <v>287818.83776000002</v>
      </c>
      <c r="E19" s="11">
        <v>150266904.22</v>
      </c>
      <c r="F19" s="12">
        <f t="shared" si="0"/>
        <v>522.0884963245569</v>
      </c>
      <c r="H19" s="35">
        <v>2018</v>
      </c>
      <c r="I19" s="35"/>
      <c r="J19" s="35"/>
    </row>
    <row r="20" spans="2:10">
      <c r="B20" s="10" t="s">
        <v>22</v>
      </c>
      <c r="C20" s="11">
        <v>150596930.37</v>
      </c>
      <c r="D20" s="11">
        <v>301193.86073999997</v>
      </c>
      <c r="E20" s="11">
        <v>156498350.22</v>
      </c>
      <c r="F20" s="12">
        <f t="shared" si="0"/>
        <v>519.59342675677681</v>
      </c>
      <c r="H20" s="36"/>
      <c r="I20" s="36"/>
      <c r="J20" s="36"/>
    </row>
    <row r="21" spans="2:10">
      <c r="B21" s="10" t="s">
        <v>23</v>
      </c>
      <c r="C21" s="11">
        <v>183716090.46000001</v>
      </c>
      <c r="D21" s="11">
        <v>367432.18092000001</v>
      </c>
      <c r="E21" s="11">
        <v>198082819.94999999</v>
      </c>
      <c r="F21" s="12">
        <f t="shared" si="0"/>
        <v>539.10035711631917</v>
      </c>
      <c r="H21" s="36"/>
      <c r="I21" s="36"/>
      <c r="J21" s="36"/>
    </row>
    <row r="22" spans="2:10">
      <c r="B22" s="10" t="s">
        <v>24</v>
      </c>
      <c r="C22" s="11">
        <v>156257155.99000001</v>
      </c>
      <c r="D22" s="11">
        <v>312514.31198</v>
      </c>
      <c r="E22" s="11">
        <v>173934291.94999999</v>
      </c>
      <c r="F22" s="12">
        <f t="shared" si="0"/>
        <v>556.56424452372369</v>
      </c>
      <c r="H22" s="36"/>
      <c r="I22" s="36"/>
      <c r="J22" s="36"/>
    </row>
    <row r="23" spans="2:10">
      <c r="B23" s="10" t="s">
        <v>25</v>
      </c>
      <c r="C23" s="11">
        <v>188163066.46000001</v>
      </c>
      <c r="D23" s="11">
        <v>376326.13292</v>
      </c>
      <c r="E23" s="11">
        <v>213808291.49000001</v>
      </c>
      <c r="F23" s="12">
        <f t="shared" si="0"/>
        <v>568.14627735526335</v>
      </c>
      <c r="H23" s="36"/>
      <c r="I23" s="36"/>
      <c r="J23" s="36"/>
    </row>
    <row r="24" spans="2:10">
      <c r="B24" s="10" t="s">
        <v>26</v>
      </c>
      <c r="C24" s="11">
        <v>104682854.7</v>
      </c>
      <c r="D24" s="11">
        <v>209365.70939999999</v>
      </c>
      <c r="E24" s="11">
        <v>118581268.38</v>
      </c>
      <c r="F24" s="12">
        <f t="shared" si="0"/>
        <v>566.38342888064176</v>
      </c>
      <c r="H24" s="36"/>
      <c r="I24" s="36"/>
      <c r="J24" s="36"/>
    </row>
    <row r="25" spans="2:10">
      <c r="B25" s="10" t="s">
        <v>27</v>
      </c>
      <c r="C25" s="11">
        <v>160582732.25999999</v>
      </c>
      <c r="D25" s="11">
        <v>321165.46451999998</v>
      </c>
      <c r="E25" s="11">
        <v>183755524.78</v>
      </c>
      <c r="F25" s="12">
        <f t="shared" si="0"/>
        <v>572.15219281012378</v>
      </c>
      <c r="H25" s="36"/>
      <c r="I25" s="36"/>
      <c r="J25" s="36"/>
    </row>
    <row r="26" spans="2:10">
      <c r="B26" s="10" t="s">
        <v>28</v>
      </c>
      <c r="C26" s="11">
        <v>162644666.81</v>
      </c>
      <c r="D26" s="11">
        <v>325289.33361999999</v>
      </c>
      <c r="E26" s="11">
        <v>184697448.36000001</v>
      </c>
      <c r="F26" s="12">
        <f t="shared" si="0"/>
        <v>567.79435803991612</v>
      </c>
      <c r="H26" s="36"/>
      <c r="I26" s="36"/>
      <c r="J26" s="36"/>
    </row>
    <row r="27" spans="2:10">
      <c r="B27" s="10" t="s">
        <v>29</v>
      </c>
      <c r="C27" s="11">
        <v>150624675.44</v>
      </c>
      <c r="D27" s="11">
        <v>301249.35087999998</v>
      </c>
      <c r="E27" s="11">
        <v>174415936.33000001</v>
      </c>
      <c r="F27" s="12">
        <f t="shared" si="0"/>
        <v>578.9753100562765</v>
      </c>
      <c r="H27" s="36"/>
      <c r="I27" s="36"/>
      <c r="J27" s="36"/>
    </row>
    <row r="28" spans="2:10">
      <c r="B28" s="10" t="s">
        <v>30</v>
      </c>
      <c r="C28" s="11">
        <v>163037562.97</v>
      </c>
      <c r="D28" s="11">
        <v>326075.12594</v>
      </c>
      <c r="E28" s="11">
        <v>185353642.71000001</v>
      </c>
      <c r="F28" s="12">
        <f t="shared" si="0"/>
        <v>568.43846084753579</v>
      </c>
      <c r="H28" s="36"/>
      <c r="I28" s="36"/>
      <c r="J28" s="36"/>
    </row>
    <row r="29" spans="2:10">
      <c r="B29" s="10" t="s">
        <v>31</v>
      </c>
      <c r="C29" s="11">
        <v>152147832.38</v>
      </c>
      <c r="D29" s="11">
        <v>304295.66476000001</v>
      </c>
      <c r="E29" s="11">
        <v>165290028.91999999</v>
      </c>
      <c r="F29" s="12">
        <f t="shared" si="0"/>
        <v>543.18890494337245</v>
      </c>
      <c r="H29" s="36"/>
      <c r="I29" s="36"/>
      <c r="J29" s="36"/>
    </row>
    <row r="30" spans="2:10">
      <c r="B30" s="10" t="s">
        <v>32</v>
      </c>
      <c r="C30" s="11">
        <v>141145518.34999999</v>
      </c>
      <c r="D30" s="11">
        <v>282291.0367</v>
      </c>
      <c r="E30" s="11">
        <v>154376627.5</v>
      </c>
      <c r="F30" s="12">
        <f t="shared" si="0"/>
        <v>546.87045435332448</v>
      </c>
      <c r="H30" s="14">
        <f>SUM(D19:D30)</f>
        <v>3715017.0101400004</v>
      </c>
      <c r="I30" s="14">
        <f>SUM(E19:E30)</f>
        <v>2059061134.8099999</v>
      </c>
      <c r="J30" s="27">
        <f>I30/H30</f>
        <v>554.25348772020948</v>
      </c>
    </row>
    <row r="31" spans="2:10">
      <c r="B31" s="10" t="s">
        <v>33</v>
      </c>
      <c r="C31" s="11">
        <v>154336254.58000001</v>
      </c>
      <c r="D31" s="11">
        <v>308672.50916000002</v>
      </c>
      <c r="E31" s="11">
        <v>161363478.97</v>
      </c>
      <c r="F31" s="12">
        <f t="shared" si="0"/>
        <v>522.76595479501361</v>
      </c>
      <c r="H31" s="37">
        <v>2019</v>
      </c>
      <c r="I31" s="37"/>
      <c r="J31" s="37"/>
    </row>
    <row r="32" spans="2:10">
      <c r="B32" s="10" t="s">
        <v>34</v>
      </c>
      <c r="C32" s="11">
        <v>127522703.09999999</v>
      </c>
      <c r="D32" s="11">
        <v>255045.4062</v>
      </c>
      <c r="E32" s="11">
        <v>131795976.92</v>
      </c>
      <c r="F32" s="12">
        <f t="shared" si="0"/>
        <v>516.75495310293502</v>
      </c>
      <c r="H32" s="38"/>
      <c r="I32" s="38"/>
      <c r="J32" s="38"/>
    </row>
    <row r="33" spans="2:10">
      <c r="B33" s="10" t="s">
        <v>35</v>
      </c>
      <c r="C33" s="11">
        <v>138201068.63</v>
      </c>
      <c r="D33" s="11">
        <v>276402.13725999999</v>
      </c>
      <c r="E33" s="11">
        <v>138995502</v>
      </c>
      <c r="F33" s="12">
        <f t="shared" si="0"/>
        <v>502.87419401989905</v>
      </c>
      <c r="H33" s="38"/>
      <c r="I33" s="38"/>
      <c r="J33" s="38"/>
    </row>
    <row r="34" spans="2:10">
      <c r="B34" s="10" t="s">
        <v>36</v>
      </c>
      <c r="C34" s="11">
        <v>144405669.53999999</v>
      </c>
      <c r="D34" s="11">
        <v>288811.33908000001</v>
      </c>
      <c r="E34" s="11">
        <v>141299637.33000001</v>
      </c>
      <c r="F34" s="12">
        <f t="shared" si="0"/>
        <v>489.24546307671244</v>
      </c>
      <c r="H34" s="38"/>
      <c r="I34" s="38"/>
      <c r="J34" s="38"/>
    </row>
    <row r="35" spans="2:10">
      <c r="B35" s="10" t="s">
        <v>37</v>
      </c>
      <c r="C35" s="11">
        <v>154267089.88</v>
      </c>
      <c r="D35" s="11">
        <v>308534.17976000003</v>
      </c>
      <c r="E35" s="11">
        <v>150135714.06999999</v>
      </c>
      <c r="F35" s="12">
        <f t="shared" si="0"/>
        <v>486.60966569987903</v>
      </c>
      <c r="H35" s="38"/>
      <c r="I35" s="38"/>
      <c r="J35" s="38"/>
    </row>
    <row r="36" spans="2:10">
      <c r="B36" s="10" t="s">
        <v>38</v>
      </c>
      <c r="C36" s="11">
        <v>109015150.28</v>
      </c>
      <c r="D36" s="11">
        <v>218030.30056</v>
      </c>
      <c r="E36" s="11">
        <v>103749993.15000001</v>
      </c>
      <c r="F36" s="12">
        <f t="shared" si="0"/>
        <v>475.85125958879706</v>
      </c>
      <c r="H36" s="38"/>
      <c r="I36" s="38"/>
      <c r="J36" s="38"/>
    </row>
    <row r="37" spans="2:10">
      <c r="B37" s="10" t="s">
        <v>39</v>
      </c>
      <c r="C37" s="11">
        <v>177274325.38999999</v>
      </c>
      <c r="D37" s="11">
        <v>354548.65078000003</v>
      </c>
      <c r="E37" s="11">
        <v>160799982.19999999</v>
      </c>
      <c r="F37" s="12">
        <f t="shared" si="0"/>
        <v>453.53432271211074</v>
      </c>
      <c r="H37" s="38"/>
      <c r="I37" s="38"/>
      <c r="J37" s="38"/>
    </row>
    <row r="38" spans="2:10">
      <c r="B38" s="10" t="s">
        <v>40</v>
      </c>
      <c r="C38" s="11">
        <v>140281420.50999999</v>
      </c>
      <c r="D38" s="11">
        <v>280562.84101999999</v>
      </c>
      <c r="E38" s="11">
        <v>132752456.93000001</v>
      </c>
      <c r="F38" s="12">
        <f t="shared" si="0"/>
        <v>473.16478706649792</v>
      </c>
      <c r="H38" s="38"/>
      <c r="I38" s="38"/>
      <c r="J38" s="38"/>
    </row>
    <row r="39" spans="2:10">
      <c r="B39" s="10" t="s">
        <v>41</v>
      </c>
      <c r="C39" s="11">
        <v>144197061.47999999</v>
      </c>
      <c r="D39" s="11">
        <v>288394.12296000001</v>
      </c>
      <c r="E39" s="11">
        <v>135412595.83000001</v>
      </c>
      <c r="F39" s="12">
        <f t="shared" ref="F39:F70" si="1">E39/D39</f>
        <v>469.54006704492247</v>
      </c>
      <c r="H39" s="38"/>
      <c r="I39" s="38"/>
      <c r="J39" s="38"/>
    </row>
    <row r="40" spans="2:10">
      <c r="B40" s="10" t="s">
        <v>42</v>
      </c>
      <c r="C40" s="11">
        <v>170350789.05000001</v>
      </c>
      <c r="D40" s="11">
        <v>340701.57809999998</v>
      </c>
      <c r="E40" s="11">
        <v>154528967.80000001</v>
      </c>
      <c r="F40" s="12">
        <f t="shared" si="1"/>
        <v>453.56105675167703</v>
      </c>
      <c r="H40" s="38"/>
      <c r="I40" s="38"/>
      <c r="J40" s="38"/>
    </row>
    <row r="41" spans="2:10">
      <c r="B41" s="10" t="s">
        <v>43</v>
      </c>
      <c r="C41" s="11">
        <v>153905058.41</v>
      </c>
      <c r="D41" s="11">
        <v>307810.11682</v>
      </c>
      <c r="E41" s="11">
        <v>136768264.33000001</v>
      </c>
      <c r="F41" s="12">
        <f t="shared" si="1"/>
        <v>444.32673540089922</v>
      </c>
      <c r="H41" s="38"/>
      <c r="I41" s="38"/>
      <c r="J41" s="38"/>
    </row>
    <row r="42" spans="2:10">
      <c r="B42" s="10" t="s">
        <v>44</v>
      </c>
      <c r="C42" s="11">
        <v>160136345.84999999</v>
      </c>
      <c r="D42" s="11">
        <v>320272.69170000002</v>
      </c>
      <c r="E42" s="11">
        <v>143201699.34999999</v>
      </c>
      <c r="F42" s="12">
        <f t="shared" si="1"/>
        <v>447.12428833656935</v>
      </c>
      <c r="H42" s="15">
        <f>SUM(D31:D42)</f>
        <v>3547785.8733999999</v>
      </c>
      <c r="I42" s="15">
        <f>SUM(E31:E42)</f>
        <v>1690804268.8799996</v>
      </c>
      <c r="J42" s="28">
        <f>I42/H42</f>
        <v>476.58013454448627</v>
      </c>
    </row>
    <row r="43" spans="2:10">
      <c r="B43" s="16" t="s">
        <v>45</v>
      </c>
      <c r="C43" s="17">
        <v>148630710.22</v>
      </c>
      <c r="D43" s="11">
        <v>297261.42044000002</v>
      </c>
      <c r="E43" s="17">
        <v>136769632.34</v>
      </c>
      <c r="F43" s="12">
        <f t="shared" si="1"/>
        <v>460.09883198955487</v>
      </c>
      <c r="H43" s="39">
        <v>2020</v>
      </c>
      <c r="I43" s="39"/>
      <c r="J43" s="39"/>
    </row>
    <row r="44" spans="2:10">
      <c r="B44" s="16" t="s">
        <v>46</v>
      </c>
      <c r="C44" s="17">
        <v>166821435.11000001</v>
      </c>
      <c r="D44" s="11">
        <v>333642.87021999998</v>
      </c>
      <c r="E44" s="17">
        <v>150526068.77000001</v>
      </c>
      <c r="F44" s="12">
        <f t="shared" si="1"/>
        <v>451.15925501643414</v>
      </c>
      <c r="H44" s="39"/>
      <c r="I44" s="39"/>
      <c r="J44" s="39"/>
    </row>
    <row r="45" spans="2:10">
      <c r="B45" s="16" t="s">
        <v>47</v>
      </c>
      <c r="C45" s="17">
        <v>175443422.80000001</v>
      </c>
      <c r="D45" s="11">
        <v>350886.8456</v>
      </c>
      <c r="E45" s="17">
        <v>160880593.88</v>
      </c>
      <c r="F45" s="12">
        <f t="shared" si="1"/>
        <v>458.49707932168775</v>
      </c>
      <c r="H45" s="39"/>
      <c r="I45" s="39"/>
      <c r="J45" s="39"/>
    </row>
    <row r="46" spans="2:10">
      <c r="B46" s="16" t="s">
        <v>48</v>
      </c>
      <c r="C46" s="17">
        <v>182349294.66999999</v>
      </c>
      <c r="D46" s="11">
        <v>364698.58934000001</v>
      </c>
      <c r="E46" s="17">
        <v>167413772.30000001</v>
      </c>
      <c r="F46" s="12">
        <f t="shared" si="1"/>
        <v>459.0469423064427</v>
      </c>
      <c r="H46" s="39"/>
      <c r="I46" s="39"/>
      <c r="J46" s="39"/>
    </row>
    <row r="47" spans="2:10">
      <c r="B47" s="10" t="s">
        <v>49</v>
      </c>
      <c r="C47" s="11">
        <v>123623241.38</v>
      </c>
      <c r="D47" s="11">
        <v>247246.48276000001</v>
      </c>
      <c r="E47" s="11">
        <v>113822405.01000001</v>
      </c>
      <c r="F47" s="12">
        <f t="shared" si="1"/>
        <v>460.36005745928611</v>
      </c>
      <c r="H47" s="39"/>
      <c r="I47" s="39"/>
      <c r="J47" s="39"/>
    </row>
    <row r="48" spans="2:10">
      <c r="B48" s="10" t="s">
        <v>50</v>
      </c>
      <c r="C48" s="11">
        <v>151587699.19</v>
      </c>
      <c r="D48" s="11">
        <v>303175.39838000003</v>
      </c>
      <c r="E48" s="11">
        <v>137723321.02000001</v>
      </c>
      <c r="F48" s="12">
        <f t="shared" si="1"/>
        <v>454.26944849719501</v>
      </c>
      <c r="H48" s="39"/>
      <c r="I48" s="39"/>
      <c r="J48" s="39"/>
    </row>
    <row r="49" spans="2:13">
      <c r="B49" s="10" t="s">
        <v>51</v>
      </c>
      <c r="C49" s="11">
        <v>157847189.38999999</v>
      </c>
      <c r="D49" s="11">
        <v>315694.37878000003</v>
      </c>
      <c r="E49" s="11">
        <v>143397989.27000001</v>
      </c>
      <c r="F49" s="12">
        <f t="shared" si="1"/>
        <v>454.23041684860243</v>
      </c>
      <c r="H49" s="39"/>
      <c r="I49" s="39"/>
      <c r="J49" s="39"/>
    </row>
    <row r="50" spans="2:13">
      <c r="B50" s="10" t="s">
        <v>52</v>
      </c>
      <c r="C50" s="11">
        <v>155151491.71000001</v>
      </c>
      <c r="D50" s="11">
        <v>310302.98342</v>
      </c>
      <c r="E50" s="11">
        <v>138769605.55000001</v>
      </c>
      <c r="F50" s="12">
        <f t="shared" si="1"/>
        <v>447.20680420327494</v>
      </c>
      <c r="H50" s="39"/>
      <c r="I50" s="39"/>
      <c r="J50" s="39"/>
    </row>
    <row r="51" spans="2:13">
      <c r="B51" s="10" t="s">
        <v>53</v>
      </c>
      <c r="C51" s="11">
        <v>146164712.53</v>
      </c>
      <c r="D51" s="11">
        <v>292329.42505999998</v>
      </c>
      <c r="E51" s="11">
        <v>132850925.84</v>
      </c>
      <c r="F51" s="12">
        <f t="shared" si="1"/>
        <v>454.45622113727563</v>
      </c>
      <c r="H51" s="39"/>
      <c r="I51" s="39"/>
      <c r="J51" s="39"/>
    </row>
    <row r="52" spans="2:13">
      <c r="B52" s="10" t="s">
        <v>54</v>
      </c>
      <c r="C52" s="11">
        <v>162133863.34999999</v>
      </c>
      <c r="D52" s="11">
        <v>324267.7267</v>
      </c>
      <c r="E52" s="11">
        <v>142985018.75</v>
      </c>
      <c r="F52" s="12">
        <f t="shared" si="1"/>
        <v>440.94742392382523</v>
      </c>
      <c r="H52" s="18"/>
      <c r="I52" s="18"/>
      <c r="J52" s="18"/>
    </row>
    <row r="53" spans="2:13">
      <c r="B53" s="10" t="s">
        <v>55</v>
      </c>
      <c r="C53" s="11">
        <v>172640789.03</v>
      </c>
      <c r="D53" s="11">
        <v>345281.57806000003</v>
      </c>
      <c r="E53" s="11">
        <v>159049267.88</v>
      </c>
      <c r="F53" s="12">
        <f t="shared" si="1"/>
        <v>460.63641383254395</v>
      </c>
      <c r="H53" s="18"/>
      <c r="I53" s="18"/>
      <c r="J53" s="18"/>
    </row>
    <row r="54" spans="2:13">
      <c r="B54" s="10" t="s">
        <v>56</v>
      </c>
      <c r="C54" s="11">
        <v>176548337.06</v>
      </c>
      <c r="D54" s="11">
        <v>353096.67411999998</v>
      </c>
      <c r="E54" s="11">
        <v>161289971.96000001</v>
      </c>
      <c r="F54" s="12">
        <f t="shared" si="1"/>
        <v>456.78700418793971</v>
      </c>
      <c r="H54" s="19">
        <f>SUM(D43:D54)</f>
        <v>3837884.3728800002</v>
      </c>
      <c r="I54" s="19">
        <f>SUM(E43:E54)</f>
        <v>1745478572.5699997</v>
      </c>
      <c r="J54" s="29">
        <f>I54/H54</f>
        <v>454.80228245129985</v>
      </c>
      <c r="L54" s="4"/>
      <c r="M54" s="30"/>
    </row>
    <row r="55" spans="2:13">
      <c r="B55" s="16" t="s">
        <v>57</v>
      </c>
      <c r="C55" s="17">
        <v>149760809.59999999</v>
      </c>
      <c r="D55" s="11">
        <v>299521.61920000002</v>
      </c>
      <c r="E55" s="17">
        <v>135209891.87</v>
      </c>
      <c r="F55" s="12">
        <f t="shared" si="1"/>
        <v>451.41947426411349</v>
      </c>
      <c r="H55" s="40" t="s">
        <v>58</v>
      </c>
      <c r="I55" s="40"/>
      <c r="J55" s="40"/>
      <c r="L55" s="4"/>
      <c r="M55" s="30"/>
    </row>
    <row r="56" spans="2:13">
      <c r="B56" s="16" t="s">
        <v>59</v>
      </c>
      <c r="C56" s="17">
        <v>169483218.91999999</v>
      </c>
      <c r="D56" s="11">
        <v>338966.43784000003</v>
      </c>
      <c r="E56" s="17">
        <v>162339064.19</v>
      </c>
      <c r="F56" s="12">
        <f t="shared" si="1"/>
        <v>478.92371063187022</v>
      </c>
      <c r="H56" s="41"/>
      <c r="I56" s="41"/>
      <c r="J56" s="41"/>
      <c r="L56" s="4"/>
      <c r="M56" s="30"/>
    </row>
    <row r="57" spans="2:13">
      <c r="B57" s="16" t="s">
        <v>60</v>
      </c>
      <c r="C57" s="17">
        <v>178554020.84</v>
      </c>
      <c r="D57" s="11">
        <v>357108.04168000002</v>
      </c>
      <c r="E57" s="17">
        <v>173010374.47999999</v>
      </c>
      <c r="F57" s="12">
        <f t="shared" si="1"/>
        <v>484.47627688830482</v>
      </c>
      <c r="H57" s="41"/>
      <c r="I57" s="41"/>
      <c r="J57" s="41"/>
      <c r="L57" s="4"/>
      <c r="M57" s="30"/>
    </row>
    <row r="58" spans="2:13">
      <c r="B58" s="16" t="s">
        <v>61</v>
      </c>
      <c r="C58" s="17">
        <v>184908725.31</v>
      </c>
      <c r="D58" s="11">
        <v>369817.45062000002</v>
      </c>
      <c r="E58" s="17">
        <v>186456786.59</v>
      </c>
      <c r="F58" s="12">
        <f t="shared" si="1"/>
        <v>504.18601468752939</v>
      </c>
      <c r="H58" s="41"/>
      <c r="I58" s="41"/>
      <c r="J58" s="41"/>
      <c r="L58" s="4"/>
      <c r="M58" s="30"/>
    </row>
    <row r="59" spans="2:13">
      <c r="B59" s="20" t="s">
        <v>62</v>
      </c>
      <c r="C59" s="17">
        <v>173740798.38</v>
      </c>
      <c r="D59" s="11">
        <v>347481.59675999999</v>
      </c>
      <c r="E59" s="17">
        <v>185852135.83000001</v>
      </c>
      <c r="F59" s="12">
        <v>534.85461550461696</v>
      </c>
      <c r="H59" s="41"/>
      <c r="I59" s="41"/>
      <c r="J59" s="41"/>
      <c r="L59" s="4"/>
      <c r="M59" s="30"/>
    </row>
    <row r="60" spans="2:13">
      <c r="B60" s="20" t="s">
        <v>63</v>
      </c>
      <c r="C60" s="17">
        <v>188637891.94999999</v>
      </c>
      <c r="D60" s="11">
        <v>377275.78389999998</v>
      </c>
      <c r="E60" s="17">
        <v>207838160.55000001</v>
      </c>
      <c r="F60" s="12">
        <v>550.89186589587496</v>
      </c>
      <c r="H60" s="41"/>
      <c r="I60" s="41"/>
      <c r="J60" s="41"/>
      <c r="L60" s="4"/>
      <c r="M60" s="30"/>
    </row>
    <row r="61" spans="2:13">
      <c r="B61" s="20" t="s">
        <v>64</v>
      </c>
      <c r="C61" s="17">
        <v>182797435.34999999</v>
      </c>
      <c r="D61" s="11">
        <v>365594.87070000003</v>
      </c>
      <c r="E61" s="17">
        <v>209636922.84</v>
      </c>
      <c r="F61" s="12">
        <v>573.41319488047202</v>
      </c>
      <c r="H61" s="41"/>
      <c r="I61" s="41"/>
      <c r="J61" s="41"/>
      <c r="L61" s="4"/>
      <c r="M61" s="30"/>
    </row>
    <row r="62" spans="2:13">
      <c r="B62" s="20" t="s">
        <v>65</v>
      </c>
      <c r="C62" s="17">
        <v>169928278.11000001</v>
      </c>
      <c r="D62" s="11">
        <v>339856.55622000003</v>
      </c>
      <c r="E62" s="17">
        <v>192903132.19999999</v>
      </c>
      <c r="F62" s="12">
        <v>567.60162094718498</v>
      </c>
      <c r="H62" s="42"/>
      <c r="I62" s="42"/>
      <c r="J62" s="42"/>
      <c r="L62" s="4"/>
      <c r="M62" s="30"/>
    </row>
    <row r="63" spans="2:13">
      <c r="B63" s="20" t="s">
        <v>66</v>
      </c>
      <c r="C63" s="17">
        <v>176472077.19999999</v>
      </c>
      <c r="D63" s="11">
        <v>352944.1544</v>
      </c>
      <c r="E63" s="17">
        <v>212683066.61000001</v>
      </c>
      <c r="F63" s="12">
        <v>602.59693767009196</v>
      </c>
      <c r="H63" s="21">
        <f>SUM(D55:D63)</f>
        <v>3148566.51132</v>
      </c>
      <c r="I63" s="21">
        <f>SUM(E55:E63)</f>
        <v>1665929535.1599998</v>
      </c>
      <c r="J63" s="31">
        <f>I63/H63</f>
        <v>529.10730301249953</v>
      </c>
      <c r="L63" s="4"/>
      <c r="M63" s="30"/>
    </row>
    <row r="64" spans="2:13">
      <c r="B64" s="22"/>
      <c r="C64" s="23"/>
      <c r="D64" s="23"/>
      <c r="E64" s="23"/>
      <c r="F64" s="24"/>
      <c r="L64" s="4"/>
      <c r="M64" s="30"/>
    </row>
    <row r="65" spans="2:2">
      <c r="B65" s="32" t="s">
        <v>67</v>
      </c>
    </row>
  </sheetData>
  <mergeCells count="5">
    <mergeCell ref="H7:J17"/>
    <mergeCell ref="H19:J29"/>
    <mergeCell ref="H31:J41"/>
    <mergeCell ref="H43:J51"/>
    <mergeCell ref="H55:J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MARKET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2021-11-19T03:40:54Z</dcterms:created>
  <dcterms:modified xsi:type="dcterms:W3CDTF">2021-11-23T05:46:45Z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6A7F8C1903894713978B7755F55A3A92</vt:lpwstr>
  </property>
  <property fmtid="{D5CDD505-2E9C-101B-9397-08002B2CF9AE}" pid="3" name="KSOProductBuildVer">
    <vt:lpwstr>1033-11.2.0.10351</vt:lpwstr>
  </property>
</Properties>
</file>